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" yWindow="-15" windowWidth="12120" windowHeight="9165"/>
  </bookViews>
  <sheets>
    <sheet name="Приложение 12" sheetId="4" r:id="rId1"/>
  </sheets>
  <definedNames>
    <definedName name="_xlnm.Print_Area" localSheetId="0">'Приложение 12'!$A$1:$F$17</definedName>
  </definedNames>
  <calcPr calcId="125725"/>
</workbook>
</file>

<file path=xl/calcChain.xml><?xml version="1.0" encoding="utf-8"?>
<calcChain xmlns="http://schemas.openxmlformats.org/spreadsheetml/2006/main">
  <c r="F14" i="4"/>
  <c r="F17" s="1"/>
  <c r="E13"/>
  <c r="E17" s="1"/>
  <c r="C17"/>
  <c r="D17"/>
  <c r="A9"/>
  <c r="A10" s="1"/>
  <c r="A11" s="1"/>
  <c r="A12" s="1"/>
  <c r="A13" s="1"/>
  <c r="A14" s="1"/>
  <c r="A15" s="1"/>
  <c r="A16" s="1"/>
</calcChain>
</file>

<file path=xl/sharedStrings.xml><?xml version="1.0" encoding="utf-8"?>
<sst xmlns="http://schemas.openxmlformats.org/spreadsheetml/2006/main" count="20" uniqueCount="20">
  <si>
    <t>Наименование медицинской организации</t>
  </si>
  <si>
    <t xml:space="preserve">ВСЕГО </t>
  </si>
  <si>
    <t>Позитронно-эмиссионная томография, совмещенная с компьютерной томографией</t>
  </si>
  <si>
    <t>Цитологические исследования</t>
  </si>
  <si>
    <t>№ п/п</t>
  </si>
  <si>
    <t>ТОГБУЗ "Жердевская ЦРБ"</t>
  </si>
  <si>
    <t>ТОГБУЗ "Моршанская ЦРБ"</t>
  </si>
  <si>
    <t>ТОГБУЗ "Кирсановская ЦРБ"</t>
  </si>
  <si>
    <t>ТОГБУЗ "Уваровская ЦРБ"</t>
  </si>
  <si>
    <t>Электроэнце-фалография с видеомонито-
рингом</t>
  </si>
  <si>
    <t>территориальные</t>
  </si>
  <si>
    <t>Определение антител классов 
М, G (IgM, IgG)
 к вирусу иммунодефицита человека ВИЧ-1 (Human immunodeficiency virus HIV 1) в крови</t>
  </si>
  <si>
    <t>ТОГБУЗ "ГБ им.С.С.Брюхоненко г. Мичуринска"</t>
  </si>
  <si>
    <t>ГБУЗ "ТОДКБ"</t>
  </si>
  <si>
    <t>ГБУЗ "ТООКД"</t>
  </si>
  <si>
    <t>ОГБУЗ "ТИКБ"</t>
  </si>
  <si>
    <t>ООО "Центр ПЭТ-Технолоджи"</t>
  </si>
  <si>
    <t>Объемы отдельных диагностических (лабораторных) исследований 
за исключением отдельных диагностических (лабораторных) исследований, финансируемых в соответствии с установленными Программой нормативами на 2022 год</t>
  </si>
  <si>
    <t xml:space="preserve">Приложение № 12                                           </t>
  </si>
  <si>
    <t>к протоколу заседания Комиссии по разработке территориальной программы обязательного медицинского страхования от 30.11.2022г. №13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</si>
</sst>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8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8" fillId="0" borderId="0"/>
    <xf numFmtId="0" fontId="9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12" fillId="0" borderId="0"/>
  </cellStyleXfs>
  <cellXfs count="26">
    <xf numFmtId="0" fontId="0" fillId="0" borderId="0" xfId="0"/>
    <xf numFmtId="0" fontId="3" fillId="0" borderId="0" xfId="0" applyFont="1" applyFill="1" applyBorder="1" applyAlignment="1"/>
    <xf numFmtId="0" fontId="2" fillId="0" borderId="0" xfId="3" applyFont="1" applyFill="1" applyAlignment="1">
      <alignment vertical="center" wrapText="1"/>
    </xf>
    <xf numFmtId="3" fontId="2" fillId="0" borderId="0" xfId="3" applyNumberFormat="1" applyFont="1" applyFill="1" applyAlignment="1">
      <alignment vertical="center" wrapText="1"/>
    </xf>
    <xf numFmtId="0" fontId="6" fillId="0" borderId="0" xfId="0" applyFont="1" applyFill="1" applyBorder="1" applyAlignment="1"/>
    <xf numFmtId="3" fontId="7" fillId="0" borderId="0" xfId="3" applyNumberFormat="1" applyFont="1" applyFill="1" applyAlignment="1">
      <alignment vertical="center" wrapText="1"/>
    </xf>
    <xf numFmtId="3" fontId="1" fillId="0" borderId="1" xfId="3" applyNumberFormat="1" applyFont="1" applyFill="1" applyBorder="1" applyAlignment="1">
      <alignment horizontal="center" vertical="center" wrapText="1"/>
    </xf>
    <xf numFmtId="0" fontId="1" fillId="0" borderId="0" xfId="3" applyFont="1" applyFill="1" applyAlignment="1">
      <alignment horizontal="center" vertical="center" wrapText="1"/>
    </xf>
    <xf numFmtId="0" fontId="1" fillId="0" borderId="0" xfId="3" applyFont="1" applyFill="1" applyAlignment="1">
      <alignment vertical="center" wrapText="1"/>
    </xf>
    <xf numFmtId="0" fontId="2" fillId="0" borderId="2" xfId="3" applyFont="1" applyFill="1" applyBorder="1" applyAlignment="1">
      <alignment horizontal="left" vertical="center" wrapText="1"/>
    </xf>
    <xf numFmtId="3" fontId="2" fillId="0" borderId="1" xfId="3" applyNumberFormat="1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left" vertical="center" wrapText="1"/>
    </xf>
    <xf numFmtId="0" fontId="2" fillId="0" borderId="1" xfId="3" applyFont="1" applyFill="1" applyBorder="1" applyAlignment="1">
      <alignment vertical="center" wrapText="1"/>
    </xf>
    <xf numFmtId="0" fontId="1" fillId="0" borderId="1" xfId="3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left" wrapText="1"/>
    </xf>
    <xf numFmtId="0" fontId="2" fillId="0" borderId="2" xfId="3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wrapText="1"/>
    </xf>
    <xf numFmtId="0" fontId="4" fillId="0" borderId="0" xfId="3" applyFont="1" applyFill="1" applyAlignment="1">
      <alignment horizontal="center" vertical="center" wrapText="1"/>
    </xf>
    <xf numFmtId="0" fontId="1" fillId="0" borderId="3" xfId="3" applyFont="1" applyFill="1" applyBorder="1" applyAlignment="1">
      <alignment horizontal="left" vertical="center" wrapText="1"/>
    </xf>
    <xf numFmtId="0" fontId="2" fillId="0" borderId="4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1" fillId="0" borderId="4" xfId="3" applyFont="1" applyFill="1" applyBorder="1" applyAlignment="1">
      <alignment horizontal="center" vertical="center" wrapText="1"/>
    </xf>
    <xf numFmtId="0" fontId="1" fillId="0" borderId="2" xfId="3" applyFont="1" applyFill="1" applyBorder="1" applyAlignment="1">
      <alignment horizontal="center" vertical="center" wrapText="1"/>
    </xf>
    <xf numFmtId="3" fontId="1" fillId="0" borderId="5" xfId="3" applyNumberFormat="1" applyFont="1" applyFill="1" applyBorder="1" applyAlignment="1">
      <alignment horizontal="center" vertical="center" wrapText="1"/>
    </xf>
    <xf numFmtId="3" fontId="1" fillId="0" borderId="6" xfId="3" applyNumberFormat="1" applyFont="1" applyFill="1" applyBorder="1" applyAlignment="1">
      <alignment horizontal="center" vertical="center" wrapText="1"/>
    </xf>
    <xf numFmtId="3" fontId="1" fillId="0" borderId="7" xfId="3" applyNumberFormat="1" applyFont="1" applyFill="1" applyBorder="1" applyAlignment="1">
      <alignment horizontal="center" vertical="center" wrapText="1"/>
    </xf>
  </cellXfs>
  <cellStyles count="8">
    <cellStyle name="Excel Built-in Excel Built-in Excel Built-in Excel Built-in Excel Built-in Excel Built-in Normal" xfId="1"/>
    <cellStyle name="Excel Built-in Normal" xfId="2"/>
    <cellStyle name="Обычный" xfId="0" builtinId="0"/>
    <cellStyle name="Обычный 2" xfId="3"/>
    <cellStyle name="Обычный 2 2" xfId="4"/>
    <cellStyle name="Обычный 3" xfId="5"/>
    <cellStyle name="Обычный 4" xfId="6"/>
    <cellStyle name="Обычный 5" xfId="7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F17"/>
  <sheetViews>
    <sheetView tabSelected="1" view="pageBreakPreview" topLeftCell="A13" zoomScaleNormal="75" zoomScaleSheetLayoutView="100" workbookViewId="0">
      <selection activeCell="B26" sqref="B26"/>
    </sheetView>
  </sheetViews>
  <sheetFormatPr defaultColWidth="16.140625" defaultRowHeight="15.75"/>
  <cols>
    <col min="1" max="1" width="4.7109375" style="2" customWidth="1"/>
    <col min="2" max="2" width="54.7109375" style="2" bestFit="1" customWidth="1"/>
    <col min="3" max="3" width="29.42578125" style="3" customWidth="1"/>
    <col min="4" max="4" width="19.42578125" style="3" customWidth="1"/>
    <col min="5" max="5" width="17.28515625" style="3" customWidth="1"/>
    <col min="6" max="6" width="19.7109375" style="3" customWidth="1"/>
    <col min="7" max="242" width="9.140625" style="2" customWidth="1"/>
    <col min="243" max="243" width="39.5703125" style="2" customWidth="1"/>
    <col min="244" max="244" width="4.7109375" style="2" customWidth="1"/>
    <col min="245" max="245" width="40.42578125" style="2" customWidth="1"/>
    <col min="246" max="246" width="18.7109375" style="2" customWidth="1"/>
    <col min="247" max="247" width="16" style="2" customWidth="1"/>
    <col min="248" max="248" width="20.5703125" style="2" customWidth="1"/>
    <col min="249" max="249" width="17.85546875" style="2" customWidth="1"/>
    <col min="250" max="250" width="16.85546875" style="2" customWidth="1"/>
    <col min="251" max="16384" width="16.140625" style="2"/>
  </cols>
  <sheetData>
    <row r="1" spans="1:6">
      <c r="D1" s="1" t="s">
        <v>18</v>
      </c>
      <c r="E1" s="4"/>
      <c r="F1" s="4"/>
    </row>
    <row r="2" spans="1:6" ht="27.75" customHeight="1">
      <c r="D2" s="16" t="s">
        <v>19</v>
      </c>
      <c r="E2" s="16"/>
      <c r="F2" s="16"/>
    </row>
    <row r="3" spans="1:6" ht="19.5" customHeight="1">
      <c r="D3" s="14"/>
      <c r="E3" s="14"/>
      <c r="F3" s="14"/>
    </row>
    <row r="4" spans="1:6" ht="71.25" customHeight="1">
      <c r="B4" s="17" t="s">
        <v>17</v>
      </c>
      <c r="C4" s="17"/>
      <c r="D4" s="17"/>
      <c r="E4" s="17"/>
      <c r="F4" s="17"/>
    </row>
    <row r="5" spans="1:6" ht="32.25" customHeight="1">
      <c r="A5" s="18"/>
      <c r="B5" s="18"/>
      <c r="D5" s="5"/>
      <c r="E5" s="5"/>
    </row>
    <row r="6" spans="1:6" ht="15.75" customHeight="1">
      <c r="A6" s="19" t="s">
        <v>4</v>
      </c>
      <c r="B6" s="21" t="s">
        <v>0</v>
      </c>
      <c r="C6" s="23" t="s">
        <v>10</v>
      </c>
      <c r="D6" s="24"/>
      <c r="E6" s="24"/>
      <c r="F6" s="25"/>
    </row>
    <row r="7" spans="1:6" s="7" customFormat="1" ht="141" customHeight="1">
      <c r="A7" s="20"/>
      <c r="B7" s="22"/>
      <c r="C7" s="6" t="s">
        <v>11</v>
      </c>
      <c r="D7" s="6" t="s">
        <v>2</v>
      </c>
      <c r="E7" s="6" t="s">
        <v>9</v>
      </c>
      <c r="F7" s="6" t="s">
        <v>3</v>
      </c>
    </row>
    <row r="8" spans="1:6" s="8" customFormat="1" ht="27" customHeight="1">
      <c r="A8" s="15">
        <v>1</v>
      </c>
      <c r="B8" s="9" t="s">
        <v>5</v>
      </c>
      <c r="C8" s="10">
        <v>3216</v>
      </c>
      <c r="D8" s="6"/>
      <c r="E8" s="6"/>
      <c r="F8" s="6"/>
    </row>
    <row r="9" spans="1:6" s="8" customFormat="1" ht="27" customHeight="1">
      <c r="A9" s="15">
        <f>A8+1</f>
        <v>2</v>
      </c>
      <c r="B9" s="9" t="s">
        <v>7</v>
      </c>
      <c r="C9" s="10">
        <v>5336</v>
      </c>
      <c r="D9" s="6"/>
      <c r="E9" s="6"/>
      <c r="F9" s="6"/>
    </row>
    <row r="10" spans="1:6" s="8" customFormat="1" ht="27" customHeight="1">
      <c r="A10" s="15">
        <f t="shared" ref="A10:A16" si="0">A9+1</f>
        <v>3</v>
      </c>
      <c r="B10" s="9" t="s">
        <v>6</v>
      </c>
      <c r="C10" s="10">
        <v>7893</v>
      </c>
      <c r="D10" s="6"/>
      <c r="E10" s="6"/>
      <c r="F10" s="6"/>
    </row>
    <row r="11" spans="1:6" s="8" customFormat="1" ht="27" customHeight="1">
      <c r="A11" s="15">
        <f t="shared" si="0"/>
        <v>4</v>
      </c>
      <c r="B11" s="9" t="s">
        <v>8</v>
      </c>
      <c r="C11" s="10">
        <v>5146</v>
      </c>
      <c r="D11" s="6"/>
      <c r="E11" s="6"/>
      <c r="F11" s="6"/>
    </row>
    <row r="12" spans="1:6" s="8" customFormat="1" ht="27" customHeight="1">
      <c r="A12" s="15">
        <f t="shared" si="0"/>
        <v>5</v>
      </c>
      <c r="B12" s="9" t="s">
        <v>12</v>
      </c>
      <c r="C12" s="10">
        <v>17705</v>
      </c>
      <c r="D12" s="6"/>
      <c r="E12" s="6"/>
      <c r="F12" s="6"/>
    </row>
    <row r="13" spans="1:6" ht="27" customHeight="1">
      <c r="A13" s="15">
        <f t="shared" si="0"/>
        <v>6</v>
      </c>
      <c r="B13" s="11" t="s">
        <v>13</v>
      </c>
      <c r="C13" s="10"/>
      <c r="D13" s="10"/>
      <c r="E13" s="10">
        <f>390+8</f>
        <v>398</v>
      </c>
      <c r="F13" s="10"/>
    </row>
    <row r="14" spans="1:6" ht="27" customHeight="1">
      <c r="A14" s="15">
        <f t="shared" si="0"/>
        <v>7</v>
      </c>
      <c r="B14" s="11" t="s">
        <v>14</v>
      </c>
      <c r="C14" s="10"/>
      <c r="D14" s="10"/>
      <c r="E14" s="10"/>
      <c r="F14" s="10">
        <f>88000-5200-648</f>
        <v>82152</v>
      </c>
    </row>
    <row r="15" spans="1:6" ht="27" customHeight="1">
      <c r="A15" s="15">
        <f t="shared" si="0"/>
        <v>8</v>
      </c>
      <c r="B15" s="11" t="s">
        <v>15</v>
      </c>
      <c r="C15" s="10">
        <v>44704</v>
      </c>
      <c r="D15" s="10"/>
      <c r="E15" s="10"/>
      <c r="F15" s="10"/>
    </row>
    <row r="16" spans="1:6" ht="27" customHeight="1">
      <c r="A16" s="15">
        <f t="shared" si="0"/>
        <v>9</v>
      </c>
      <c r="B16" s="11" t="s">
        <v>16</v>
      </c>
      <c r="C16" s="10"/>
      <c r="D16" s="10">
        <v>1767</v>
      </c>
      <c r="E16" s="10"/>
      <c r="F16" s="10"/>
    </row>
    <row r="17" spans="1:6" ht="20.25" customHeight="1">
      <c r="A17" s="12"/>
      <c r="B17" s="13" t="s">
        <v>1</v>
      </c>
      <c r="C17" s="6">
        <f>SUM(C8:C16)</f>
        <v>84000</v>
      </c>
      <c r="D17" s="6">
        <f>SUM(D8:D16)</f>
        <v>1767</v>
      </c>
      <c r="E17" s="6">
        <f>SUM(E8:E16)</f>
        <v>398</v>
      </c>
      <c r="F17" s="6">
        <f>SUM(F8:F16)</f>
        <v>82152</v>
      </c>
    </row>
  </sheetData>
  <mergeCells count="6">
    <mergeCell ref="D2:F2"/>
    <mergeCell ref="B4:F4"/>
    <mergeCell ref="A5:B5"/>
    <mergeCell ref="A6:A7"/>
    <mergeCell ref="B6:B7"/>
    <mergeCell ref="C6:F6"/>
  </mergeCells>
  <phoneticPr fontId="11" type="noConversion"/>
  <pageMargins left="0.70866141732283472" right="0.70866141732283472" top="0.23622047244094491" bottom="0.31496062992125984" header="0.31496062992125984" footer="0.31496062992125984"/>
  <pageSetup paperSize="9" scale="60" fitToHeight="2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12</vt:lpstr>
      <vt:lpstr>'Приложение 12'!Область_печати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2022-02-03T12:16:28Z</cp:lastPrinted>
  <dcterms:created xsi:type="dcterms:W3CDTF">2006-09-16T00:00:00Z</dcterms:created>
  <dcterms:modified xsi:type="dcterms:W3CDTF">2022-12-15T08:24:08Z</dcterms:modified>
</cp:coreProperties>
</file>